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AYROLL BENEFITS 2023\Benefits\BLUE CROSS\"/>
    </mc:Choice>
  </mc:AlternateContent>
  <xr:revisionPtr revIDLastSave="0" documentId="8_{9A68966A-3B42-45A2-B8C6-C324B5BA8FA3}" xr6:coauthVersionLast="47" xr6:coauthVersionMax="47" xr10:uidLastSave="{00000000-0000-0000-0000-000000000000}"/>
  <bookViews>
    <workbookView xWindow="28680" yWindow="-120" windowWidth="29040" windowHeight="15840" xr2:uid="{5A0F51ED-AC15-4D34-A3D5-EE2F2C515B55}"/>
  </bookViews>
  <sheets>
    <sheet name="Family Pla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3" i="1"/>
  <c r="C43" i="1"/>
  <c r="E30" i="1"/>
  <c r="C30" i="1"/>
  <c r="E8" i="1"/>
  <c r="E59" i="1" s="1"/>
  <c r="C8" i="1"/>
  <c r="C59" i="1" s="1"/>
</calcChain>
</file>

<file path=xl/sharedStrings.xml><?xml version="1.0" encoding="utf-8"?>
<sst xmlns="http://schemas.openxmlformats.org/spreadsheetml/2006/main" count="50" uniqueCount="32">
  <si>
    <t>Step 1:   Select Coverage Type -     Family Plan</t>
  </si>
  <si>
    <t>Step 2:   Enter how much you will be contributing toward your premium</t>
  </si>
  <si>
    <t xml:space="preserve">Network Blue HMO </t>
  </si>
  <si>
    <t>Access Blue High Deductible w/ HSA</t>
  </si>
  <si>
    <t>Monthly Plan Premium Amount:</t>
  </si>
  <si>
    <t>Total Annual Premium Amount:</t>
  </si>
  <si>
    <t>Step 3:   Enter benefit detail for the plan</t>
  </si>
  <si>
    <t>Yearly Deductible:</t>
  </si>
  <si>
    <t>Out of Pocket Maximum</t>
  </si>
  <si>
    <t>Step 4:    Estimate your Medical Expenses</t>
  </si>
  <si>
    <t xml:space="preserve">How much will YOU PAY toward Doctor or Specialist Visits? </t>
  </si>
  <si>
    <t>Consider the number of visits you anticipate each family member for the benefit period, and whether you'll pay just a copayment or if you'll be responsible for the complete costs:</t>
  </si>
  <si>
    <t>Family Member 1</t>
  </si>
  <si>
    <t>Family Member 2</t>
  </si>
  <si>
    <t>Family Member 3</t>
  </si>
  <si>
    <t>Family Member 4</t>
  </si>
  <si>
    <t>Family Member 5</t>
  </si>
  <si>
    <t>Family Member 6</t>
  </si>
  <si>
    <t>Other Expenses (medical supplies and equipment, etc)</t>
  </si>
  <si>
    <t>Subtotal of Medical Costs</t>
  </si>
  <si>
    <t>Step 5:    Estimate your Prescription Drug Cost</t>
  </si>
  <si>
    <t xml:space="preserve">How much will YOU PAY toward Prescription Drug Cost? </t>
  </si>
  <si>
    <t>Consider the amount you expect to pay for prescription drugs for each family member for the benefit period, and whether you'll pay just a copayment or if you'll be responsible for the complete costs:</t>
  </si>
  <si>
    <t>Step 6:    Factor in HSA/HRA Contribution from Employer</t>
  </si>
  <si>
    <t>HRA Reimbursement Amount</t>
  </si>
  <si>
    <t>*If you have met your deductible*</t>
  </si>
  <si>
    <t>HSA Match Amount</t>
  </si>
  <si>
    <t>*Enter your Annual Election Amount*</t>
  </si>
  <si>
    <t>Flex Spending Contribution (FSA)</t>
  </si>
  <si>
    <t>Step 7:    Compare Your Results</t>
  </si>
  <si>
    <t>Your Total Estimated Costs (includes the premium you expect to pay and costs relating to health care services)</t>
  </si>
  <si>
    <t>Total Estimated Yearly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</si>
</sst>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44" fontId="1" fillId="2" borderId="0" xfId="0" applyNumberFormat="1" applyFont="1" applyFill="1"/>
    <xf numFmtId="0" fontId="1" fillId="0" borderId="0" xfId="0" applyFont="1"/>
    <xf numFmtId="44" fontId="0" fillId="0" borderId="0" xfId="0" applyNumberFormat="1"/>
    <xf numFmtId="44" fontId="0" fillId="2" borderId="0" xfId="0" applyNumberFormat="1" applyFill="1"/>
    <xf numFmtId="44" fontId="1" fillId="0" borderId="0" xfId="0" applyNumberFormat="1" applyFont="1"/>
    <xf numFmtId="0" fontId="1" fillId="0" borderId="0" xfId="0" applyFont="1"/>
    <xf numFmtId="0" fontId="0" fillId="0" borderId="0" xfId="0"/>
    <xf numFmtId="0" fontId="0" fillId="0" borderId="0" xfId="0" applyAlignment="1">
      <alignment vertical="top" wrapText="1"/>
    </xf>
    <xf numFmtId="4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4CBE-49C9-49C5-8912-EDDACB9E75EC}">
  <dimension ref="A1:E59"/>
  <sheetViews>
    <sheetView tabSelected="1" topLeftCell="A21" workbookViewId="0">
      <selection activeCell="C36" sqref="C36"/>
    </sheetView>
  </sheetViews>
  <sheetFormatPr defaultRowHeight="34.5" customHeight="1" x14ac:dyDescent="0.25"/>
  <cols>
    <col min="1" max="1" width="34.140625" customWidth="1"/>
    <col min="2" max="2" width="7.42578125" customWidth="1"/>
    <col min="3" max="3" width="20.140625" style="4" bestFit="1" customWidth="1"/>
    <col min="4" max="4" width="3.140625" style="4" customWidth="1"/>
    <col min="5" max="5" width="35" style="4" bestFit="1" customWidth="1"/>
    <col min="6" max="11" width="17" customWidth="1"/>
  </cols>
  <sheetData>
    <row r="1" spans="1:5" s="3" customFormat="1" ht="34.5" customHeight="1" x14ac:dyDescent="0.25">
      <c r="A1" s="1" t="s">
        <v>0</v>
      </c>
      <c r="B1" s="1"/>
      <c r="C1" s="1"/>
      <c r="D1" s="1"/>
      <c r="E1" s="2"/>
    </row>
    <row r="3" spans="1:5" ht="34.5" customHeight="1" x14ac:dyDescent="0.25">
      <c r="A3" s="1" t="s">
        <v>1</v>
      </c>
      <c r="B3" s="1"/>
      <c r="C3" s="1"/>
      <c r="D3" s="1"/>
      <c r="E3" s="5"/>
    </row>
    <row r="4" spans="1:5" ht="12" customHeight="1" x14ac:dyDescent="0.25">
      <c r="A4" s="3"/>
      <c r="B4" s="3"/>
      <c r="C4" s="3"/>
      <c r="D4" s="3"/>
    </row>
    <row r="5" spans="1:5" s="3" customFormat="1" ht="34.5" customHeight="1" x14ac:dyDescent="0.25">
      <c r="C5" s="6" t="s">
        <v>2</v>
      </c>
      <c r="D5" s="6"/>
      <c r="E5" s="6" t="s">
        <v>3</v>
      </c>
    </row>
    <row r="6" spans="1:5" ht="34.5" customHeight="1" x14ac:dyDescent="0.25">
      <c r="A6" t="s">
        <v>4</v>
      </c>
      <c r="C6" s="4">
        <v>547.5</v>
      </c>
      <c r="E6" s="4">
        <v>449</v>
      </c>
    </row>
    <row r="7" spans="1:5" ht="15.75" customHeight="1" x14ac:dyDescent="0.25"/>
    <row r="8" spans="1:5" ht="34.5" customHeight="1" x14ac:dyDescent="0.25">
      <c r="A8" t="s">
        <v>5</v>
      </c>
      <c r="C8" s="4">
        <f>547.5*12</f>
        <v>6570</v>
      </c>
      <c r="E8" s="4">
        <f>449*12</f>
        <v>5388</v>
      </c>
    </row>
    <row r="9" spans="1:5" ht="14.25" customHeight="1" x14ac:dyDescent="0.25"/>
    <row r="10" spans="1:5" ht="34.5" customHeight="1" x14ac:dyDescent="0.25">
      <c r="A10" s="1" t="s">
        <v>6</v>
      </c>
      <c r="B10" s="1"/>
      <c r="C10" s="1"/>
      <c r="D10" s="1"/>
      <c r="E10" s="5"/>
    </row>
    <row r="11" spans="1:5" ht="12" customHeight="1" x14ac:dyDescent="0.25">
      <c r="A11" s="3"/>
      <c r="B11" s="3"/>
      <c r="C11" s="3"/>
      <c r="D11" s="3"/>
    </row>
    <row r="12" spans="1:5" s="3" customFormat="1" ht="34.5" customHeight="1" x14ac:dyDescent="0.25">
      <c r="C12" s="6" t="s">
        <v>2</v>
      </c>
      <c r="D12" s="6"/>
      <c r="E12" s="6" t="s">
        <v>3</v>
      </c>
    </row>
    <row r="13" spans="1:5" ht="34.5" customHeight="1" x14ac:dyDescent="0.25">
      <c r="A13" t="s">
        <v>7</v>
      </c>
      <c r="C13" s="4">
        <v>750</v>
      </c>
      <c r="E13" s="4">
        <v>4000</v>
      </c>
    </row>
    <row r="14" spans="1:5" ht="15" customHeight="1" x14ac:dyDescent="0.25"/>
    <row r="15" spans="1:5" ht="34.5" customHeight="1" x14ac:dyDescent="0.25">
      <c r="A15" t="s">
        <v>8</v>
      </c>
      <c r="C15" s="4">
        <v>10000</v>
      </c>
      <c r="E15" s="4">
        <v>10000</v>
      </c>
    </row>
    <row r="16" spans="1:5" ht="19.5" customHeight="1" x14ac:dyDescent="0.25"/>
    <row r="17" spans="1:5" ht="18.75" customHeight="1" x14ac:dyDescent="0.25"/>
    <row r="18" spans="1:5" ht="34.5" customHeight="1" x14ac:dyDescent="0.25">
      <c r="A18" s="1" t="s">
        <v>9</v>
      </c>
      <c r="B18" s="1"/>
      <c r="C18" s="1"/>
      <c r="D18" s="1"/>
      <c r="E18" s="5"/>
    </row>
    <row r="19" spans="1:5" ht="34.5" customHeight="1" x14ac:dyDescent="0.25">
      <c r="A19" s="7" t="s">
        <v>10</v>
      </c>
      <c r="B19" s="8"/>
      <c r="C19" s="8"/>
      <c r="D19" s="8"/>
      <c r="E19" s="8"/>
    </row>
    <row r="20" spans="1:5" ht="51.75" customHeight="1" x14ac:dyDescent="0.25">
      <c r="A20" s="9" t="s">
        <v>11</v>
      </c>
      <c r="B20" s="9"/>
      <c r="C20" s="9"/>
      <c r="D20" s="9"/>
      <c r="E20" s="9"/>
    </row>
    <row r="21" spans="1:5" s="3" customFormat="1" ht="34.5" customHeight="1" x14ac:dyDescent="0.25">
      <c r="C21" s="6" t="s">
        <v>2</v>
      </c>
      <c r="D21" s="6"/>
      <c r="E21" s="6" t="s">
        <v>3</v>
      </c>
    </row>
    <row r="22" spans="1:5" ht="34.5" customHeight="1" x14ac:dyDescent="0.25">
      <c r="A22" t="s">
        <v>12</v>
      </c>
      <c r="C22" s="10">
        <v>0</v>
      </c>
      <c r="E22" s="10">
        <v>0</v>
      </c>
    </row>
    <row r="23" spans="1:5" ht="34.5" customHeight="1" x14ac:dyDescent="0.25">
      <c r="A23" t="s">
        <v>13</v>
      </c>
      <c r="C23" s="10">
        <v>0</v>
      </c>
      <c r="E23" s="10">
        <v>0</v>
      </c>
    </row>
    <row r="24" spans="1:5" ht="34.5" customHeight="1" x14ac:dyDescent="0.25">
      <c r="A24" t="s">
        <v>14</v>
      </c>
      <c r="C24" s="10">
        <v>0</v>
      </c>
      <c r="E24" s="10">
        <v>0</v>
      </c>
    </row>
    <row r="25" spans="1:5" ht="34.5" customHeight="1" x14ac:dyDescent="0.25">
      <c r="A25" t="s">
        <v>15</v>
      </c>
      <c r="C25" s="10">
        <v>0</v>
      </c>
      <c r="E25" s="10">
        <v>0</v>
      </c>
    </row>
    <row r="26" spans="1:5" ht="34.5" customHeight="1" x14ac:dyDescent="0.25">
      <c r="A26" t="s">
        <v>16</v>
      </c>
      <c r="C26" s="10">
        <v>0</v>
      </c>
      <c r="E26" s="10">
        <v>0</v>
      </c>
    </row>
    <row r="27" spans="1:5" ht="34.5" customHeight="1" x14ac:dyDescent="0.25">
      <c r="A27" t="s">
        <v>17</v>
      </c>
      <c r="C27" s="10">
        <v>0</v>
      </c>
      <c r="E27" s="10">
        <v>0</v>
      </c>
    </row>
    <row r="28" spans="1:5" ht="34.5" customHeight="1" x14ac:dyDescent="0.25">
      <c r="A28" s="11" t="s">
        <v>18</v>
      </c>
      <c r="C28" s="10">
        <v>0</v>
      </c>
      <c r="E28" s="10">
        <v>0</v>
      </c>
    </row>
    <row r="29" spans="1:5" ht="20.25" customHeight="1" x14ac:dyDescent="0.25"/>
    <row r="30" spans="1:5" ht="34.5" customHeight="1" x14ac:dyDescent="0.25">
      <c r="A30" t="s">
        <v>19</v>
      </c>
      <c r="C30" s="4">
        <f>SUM(C22:C28)</f>
        <v>0</v>
      </c>
      <c r="E30" s="4">
        <f>SUM(E22:E29)</f>
        <v>0</v>
      </c>
    </row>
    <row r="32" spans="1:5" ht="34.5" customHeight="1" x14ac:dyDescent="0.25">
      <c r="A32" s="1" t="s">
        <v>20</v>
      </c>
      <c r="B32" s="1"/>
      <c r="C32" s="1"/>
      <c r="D32" s="1"/>
      <c r="E32" s="5"/>
    </row>
    <row r="33" spans="1:5" ht="34.5" customHeight="1" x14ac:dyDescent="0.25">
      <c r="A33" s="7" t="s">
        <v>21</v>
      </c>
      <c r="B33" s="8"/>
      <c r="C33" s="8"/>
      <c r="D33" s="8"/>
      <c r="E33" s="8"/>
    </row>
    <row r="34" spans="1:5" ht="34.5" customHeight="1" x14ac:dyDescent="0.25">
      <c r="A34" s="12" t="s">
        <v>22</v>
      </c>
      <c r="B34" s="12"/>
      <c r="C34" s="12"/>
      <c r="D34" s="12"/>
      <c r="E34" s="12"/>
    </row>
    <row r="35" spans="1:5" s="3" customFormat="1" ht="34.5" customHeight="1" x14ac:dyDescent="0.25">
      <c r="C35" s="6" t="s">
        <v>2</v>
      </c>
      <c r="D35" s="6"/>
      <c r="E35" s="6" t="s">
        <v>3</v>
      </c>
    </row>
    <row r="36" spans="1:5" ht="34.5" customHeight="1" x14ac:dyDescent="0.25">
      <c r="A36" t="s">
        <v>12</v>
      </c>
      <c r="C36" s="10">
        <v>0</v>
      </c>
      <c r="E36" s="10">
        <v>0</v>
      </c>
    </row>
    <row r="37" spans="1:5" ht="34.5" customHeight="1" x14ac:dyDescent="0.25">
      <c r="A37" t="s">
        <v>13</v>
      </c>
      <c r="C37" s="10">
        <v>0</v>
      </c>
      <c r="E37" s="10">
        <v>0</v>
      </c>
    </row>
    <row r="38" spans="1:5" ht="34.5" customHeight="1" x14ac:dyDescent="0.25">
      <c r="A38" t="s">
        <v>14</v>
      </c>
      <c r="C38" s="10">
        <v>0</v>
      </c>
      <c r="E38" s="10">
        <v>0</v>
      </c>
    </row>
    <row r="39" spans="1:5" ht="34.5" customHeight="1" x14ac:dyDescent="0.25">
      <c r="A39" t="s">
        <v>15</v>
      </c>
      <c r="C39" s="10">
        <v>0</v>
      </c>
      <c r="E39" s="10">
        <v>0</v>
      </c>
    </row>
    <row r="40" spans="1:5" ht="34.5" customHeight="1" x14ac:dyDescent="0.25">
      <c r="A40" t="s">
        <v>16</v>
      </c>
      <c r="C40" s="10">
        <v>0</v>
      </c>
      <c r="E40" s="10">
        <v>0</v>
      </c>
    </row>
    <row r="41" spans="1:5" ht="34.5" customHeight="1" x14ac:dyDescent="0.25">
      <c r="A41" t="s">
        <v>17</v>
      </c>
      <c r="C41" s="10">
        <v>0</v>
      </c>
      <c r="E41" s="10">
        <v>0</v>
      </c>
    </row>
    <row r="42" spans="1:5" ht="20.25" customHeight="1" x14ac:dyDescent="0.25"/>
    <row r="43" spans="1:5" ht="34.5" customHeight="1" x14ac:dyDescent="0.25">
      <c r="A43" t="s">
        <v>19</v>
      </c>
      <c r="C43" s="4">
        <f>SUM(C36:C41)</f>
        <v>0</v>
      </c>
      <c r="E43" s="4">
        <f>SUM(E36:E41)</f>
        <v>0</v>
      </c>
    </row>
    <row r="45" spans="1:5" ht="34.5" customHeight="1" x14ac:dyDescent="0.25">
      <c r="A45" s="1" t="s">
        <v>23</v>
      </c>
      <c r="B45" s="1"/>
      <c r="C45" s="1"/>
      <c r="D45" s="1"/>
      <c r="E45" s="5"/>
    </row>
    <row r="46" spans="1:5" s="3" customFormat="1" ht="34.5" customHeight="1" x14ac:dyDescent="0.25">
      <c r="C46" s="6" t="s">
        <v>2</v>
      </c>
      <c r="D46" s="6"/>
      <c r="E46" s="6" t="s">
        <v>3</v>
      </c>
    </row>
    <row r="47" spans="1:5" ht="34.5" customHeight="1" x14ac:dyDescent="0.25">
      <c r="A47" t="s">
        <v>24</v>
      </c>
      <c r="C47" s="4">
        <v>375</v>
      </c>
      <c r="E47" s="4">
        <v>0</v>
      </c>
    </row>
    <row r="48" spans="1:5" ht="34.5" customHeight="1" x14ac:dyDescent="0.25">
      <c r="A48" s="13" t="s">
        <v>25</v>
      </c>
    </row>
    <row r="49" spans="1:5" ht="19.5" customHeight="1" x14ac:dyDescent="0.25"/>
    <row r="50" spans="1:5" ht="34.5" customHeight="1" x14ac:dyDescent="0.25">
      <c r="A50" t="s">
        <v>26</v>
      </c>
      <c r="C50" s="4">
        <v>0</v>
      </c>
      <c r="E50" s="4">
        <f>MIN(E51*50%,2000)</f>
        <v>0</v>
      </c>
    </row>
    <row r="51" spans="1:5" s="13" customFormat="1" ht="34.5" customHeight="1" x14ac:dyDescent="0.25">
      <c r="A51" s="13" t="s">
        <v>27</v>
      </c>
      <c r="C51" s="14"/>
      <c r="D51" s="14"/>
      <c r="E51" s="10">
        <v>0</v>
      </c>
    </row>
    <row r="52" spans="1:5" s="13" customFormat="1" ht="18" customHeight="1" x14ac:dyDescent="0.25">
      <c r="C52" s="14"/>
      <c r="D52" s="14"/>
      <c r="E52" s="4"/>
    </row>
    <row r="53" spans="1:5" s="13" customFormat="1" ht="34.5" customHeight="1" x14ac:dyDescent="0.25">
      <c r="A53" t="s">
        <v>28</v>
      </c>
      <c r="C53" s="10">
        <v>0</v>
      </c>
      <c r="D53" s="14"/>
      <c r="E53" s="4">
        <v>0</v>
      </c>
    </row>
    <row r="54" spans="1:5" s="13" customFormat="1" ht="34.5" customHeight="1" x14ac:dyDescent="0.25">
      <c r="A54" s="13" t="s">
        <v>27</v>
      </c>
      <c r="C54" s="14"/>
      <c r="D54" s="14"/>
      <c r="E54" s="4"/>
    </row>
    <row r="55" spans="1:5" ht="17.25" customHeight="1" x14ac:dyDescent="0.25"/>
    <row r="56" spans="1:5" ht="34.5" customHeight="1" x14ac:dyDescent="0.25">
      <c r="A56" s="1" t="s">
        <v>29</v>
      </c>
      <c r="B56" s="1"/>
      <c r="C56" s="1"/>
      <c r="D56" s="1"/>
      <c r="E56" s="5"/>
    </row>
    <row r="57" spans="1:5" ht="34.5" customHeight="1" x14ac:dyDescent="0.25">
      <c r="A57" s="12" t="s">
        <v>30</v>
      </c>
      <c r="B57" s="12"/>
      <c r="C57" s="12"/>
      <c r="D57" s="12"/>
      <c r="E57" s="12"/>
    </row>
    <row r="58" spans="1:5" s="3" customFormat="1" ht="34.5" customHeight="1" x14ac:dyDescent="0.25">
      <c r="C58" s="6" t="s">
        <v>2</v>
      </c>
      <c r="D58" s="6"/>
      <c r="E58" s="6" t="s">
        <v>3</v>
      </c>
    </row>
    <row r="59" spans="1:5" s="3" customFormat="1" ht="34.5" customHeight="1" x14ac:dyDescent="0.25">
      <c r="A59" s="3" t="s">
        <v>31</v>
      </c>
      <c r="C59" s="6">
        <f>C8+C13+C30+C43-C47+C53</f>
        <v>6945</v>
      </c>
      <c r="D59" s="6"/>
      <c r="E59" s="6">
        <f>E8+E13+E30+E43+E51-E50</f>
        <v>9388</v>
      </c>
    </row>
  </sheetData>
  <sheetProtection algorithmName="SHA-512" hashValue="m6qc/Rszm+ZdJ976J8v5CIJv35uQf+mmMaOouVTx/lFxFxuE5UXVQ6q6CXHu51ddwuDSFA7Bp2QP2VYFdYvnJw==" saltValue="pVGwfcPcYUQzUAdWLmZPJQ==" spinCount="100000" sheet="1" objects="1" scenarios="1" selectLockedCells="1"/>
  <mergeCells count="12">
    <mergeCell ref="A32:D32"/>
    <mergeCell ref="A33:E33"/>
    <mergeCell ref="A34:E34"/>
    <mergeCell ref="A45:D45"/>
    <mergeCell ref="A56:D56"/>
    <mergeCell ref="A57:E57"/>
    <mergeCell ref="A1:D1"/>
    <mergeCell ref="A3:D3"/>
    <mergeCell ref="A10:D10"/>
    <mergeCell ref="A18:D18"/>
    <mergeCell ref="A19:E19"/>
    <mergeCell ref="A20:E20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Sroka</dc:creator>
  <cp:lastModifiedBy>Jennifer Sroka</cp:lastModifiedBy>
  <dcterms:created xsi:type="dcterms:W3CDTF">2023-04-25T17:55:12Z</dcterms:created>
  <dcterms:modified xsi:type="dcterms:W3CDTF">2023-04-25T17:55:27Z</dcterms:modified>
</cp:coreProperties>
</file>